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44" i="1" l="1"/>
  <c r="C39" i="1"/>
  <c r="C32" i="1" l="1"/>
  <c r="C23" i="1" l="1"/>
  <c r="C35" i="1"/>
  <c r="C43" i="1" l="1"/>
  <c r="C41" i="1"/>
  <c r="C37" i="1"/>
  <c r="C27" i="1"/>
  <c r="C20" i="1" s="1"/>
  <c r="C25" i="1"/>
  <c r="C21" i="1"/>
  <c r="C54" i="1" l="1"/>
</calcChain>
</file>

<file path=xl/sharedStrings.xml><?xml version="1.0" encoding="utf-8"?>
<sst xmlns="http://schemas.openxmlformats.org/spreadsheetml/2006/main" count="77" uniqueCount="76">
  <si>
    <t>(тыс.руб.)</t>
  </si>
  <si>
    <t xml:space="preserve"> Наименование показателя</t>
  </si>
  <si>
    <t>Код дохода по бюджетной классификации</t>
  </si>
  <si>
    <t>Фактическое поступление</t>
  </si>
  <si>
    <t>3</t>
  </si>
  <si>
    <t>НАЛОГОВЫЕ И НЕНАЛОГОВЫЕ ДОХОДЫ</t>
  </si>
  <si>
    <t xml:space="preserve"> 1  00  00000  00  0000  000</t>
  </si>
  <si>
    <t>НАЛОГИ НА ПРИБЫЛЬ, ДОХОДЫ</t>
  </si>
  <si>
    <t xml:space="preserve"> 1  01  00000  00  0000  000</t>
  </si>
  <si>
    <t>Налог на доходы физических лиц</t>
  </si>
  <si>
    <t xml:space="preserve"> 1  01  02000  01  0000  110</t>
  </si>
  <si>
    <t>НАЛОГИ НА СОВОКУПНЫЙ ДОХОД</t>
  </si>
  <si>
    <t xml:space="preserve"> 1  05  00000  00  0000  000</t>
  </si>
  <si>
    <t>Единый сельскохозяйственный налог</t>
  </si>
  <si>
    <t xml:space="preserve"> 1  05  03000  01  0000  110</t>
  </si>
  <si>
    <t>НАЛОГИ НА ИМУЩЕСТВО</t>
  </si>
  <si>
    <t xml:space="preserve"> 1 06  00000  00  0000  000</t>
  </si>
  <si>
    <t>Налог на имущество физических лиц</t>
  </si>
  <si>
    <t xml:space="preserve"> 1  06  01000  00  0000  110</t>
  </si>
  <si>
    <t>Земельный налог</t>
  </si>
  <si>
    <t xml:space="preserve"> 1  06  06000  00  0000  110</t>
  </si>
  <si>
    <t>ГОСУДАРСТВЕННАЯ ПОШЛИНА</t>
  </si>
  <si>
    <t xml:space="preserve"> 1  08  00000  00  0000  000</t>
  </si>
  <si>
    <t>ЗАДОЛЖЕННОСТЬ И ПЕРЕРАСЧЕТЫ ПО ОТМЕНЕННЫМ НАЛОГАМ, СБОРАМ И ИНЫМ ОБЯЗАТЕЛЬНЫМ ПЛАТЕЖАМ</t>
  </si>
  <si>
    <t xml:space="preserve"> 1  09  00000  00  0000  000</t>
  </si>
  <si>
    <t>ДОХОДЫ ОТ ИСПОЛЬЗОВАНИЯ ИМУЩЕСТВА, НАХОДЯЩЕГОСЯ В ГОСУДАРСТВЕННОЙ И МУНИЦИПАЛЬНОЙ СОБСТВЕННОСТИ</t>
  </si>
  <si>
    <t xml:space="preserve">  1  11  00000  00  0000  000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</si>
  <si>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</si>
  <si>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1  11  05013  10  0000  120</t>
  </si>
  <si>
    <t>Прочие поступления от использования имущества , находящегося в собственности поселений (за исключением имущества муниципальных автономных учреждений , а также имущества муниципальных унитарных предприятий , в том числе казенных)</t>
  </si>
  <si>
    <t>1  11  09045   10  0000  120</t>
  </si>
  <si>
    <t>ДОХОДЫ ОТ ПРОДАЖИ МАТЕРИАЛЬНЫХ И НЕМАТЕРИАЛЬНЫХ АКТИВОВ</t>
  </si>
  <si>
    <t xml:space="preserve"> 1  14  00000  00  0000  000</t>
  </si>
  <si>
    <t xml:space="preserve"> Доходы    от    продажи    земельных    участков, государственная  собственность  на   которые   не  разграничена и  которые  расположены  в  границах поселений</t>
  </si>
  <si>
    <t xml:space="preserve"> 1  14  06014  10  0000  430</t>
  </si>
  <si>
    <t>ШТРАФЫ, САНКЦИИ, ВОЗМЕЩЕНИЕ УЩЕРБА</t>
  </si>
  <si>
    <t xml:space="preserve"> 1  16  00000  00  0000  000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</si>
  <si>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</si>
  <si>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1  16   00000  10  0000  140 </t>
  </si>
  <si>
    <t>ПРОЧИЕ НЕНАЛОГОВЫЕ ДОХОДЫ</t>
  </si>
  <si>
    <t xml:space="preserve"> 1  17  00000  00  0000  000</t>
  </si>
  <si>
    <t>Невыясненные поступления</t>
  </si>
  <si>
    <t xml:space="preserve"> 1  17  01000  00  0000  180</t>
  </si>
  <si>
    <t>БЕЗВОЗМЕЗДНЫЕ ПОСТУПЛЕНИЯ</t>
  </si>
  <si>
    <t xml:space="preserve"> 2  00  00000  00  0000  000</t>
  </si>
  <si>
    <t>БЕЗВОЗМЕЗДНЫЕ ПОСТУПЛЕНИЯ ОТ ДРУГИХ БЮДЖЕТОВ БЮДЖЕТНОЙ СИСТЕМЫ РОССИЙСКОЙ ФЕДЕРАЦИИ</t>
  </si>
  <si>
    <t xml:space="preserve"> 2  02  00000  00  0000  000</t>
  </si>
  <si>
    <t>Дотации бюджетам поселений на выравнивание бюджетной обеспеченности</t>
  </si>
  <si>
    <t>Субсидии бюджетам субъектов  Российской Федерации и муниципальных образований (межбюджетные субсидии)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</si>
  <si>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</si>
  <si>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</si>
  <si>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</si>
  <si>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</si>
  <si>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поселений</t>
  </si>
  <si>
    <t>Возврат остатков субсидий , субвенций и иных межбюджетных трансфертов , имеющих целевое назначение , прошлых лет из бюджетов поселений</t>
  </si>
  <si>
    <t>Доходы бюджета - Всего</t>
  </si>
  <si>
    <t xml:space="preserve">  8  50  00000  00  0000  000</t>
  </si>
  <si>
    <t>1 01 03000 00 0000 000</t>
  </si>
  <si>
    <t>1 01 03000 01 000 110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</si>
  <si>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</si>
  <si>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</si>
  <si>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1  13  00000  00  0000  000</t>
  </si>
  <si>
    <t>1  13  02995  10  0000  130</t>
  </si>
  <si>
    <t>ДОХОДЫ ОТ ОКАЗАНИЯ ПЛАТНЫХ УСЛУГ И КОМПЕНСАЦИИ ЗАТРАТ ГОСУДАРСТВА</t>
  </si>
  <si>
    <t>Прочие доходы от компенсации затрат бюджетов сельских поселений</t>
  </si>
  <si>
    <t xml:space="preserve">  2  02  15001  10  0000  150</t>
  </si>
  <si>
    <t xml:space="preserve">  2  02  20000  00  0000  150</t>
  </si>
  <si>
    <t xml:space="preserve">  2  02  25555  10  0000  150</t>
  </si>
  <si>
    <t xml:space="preserve">  2  02  03015  00  0000  150</t>
  </si>
  <si>
    <t xml:space="preserve">  2  02  03024  10  0000  150</t>
  </si>
  <si>
    <t xml:space="preserve">  2  02  04000  00  0000  150</t>
  </si>
  <si>
    <t xml:space="preserve">  2  02  40014  10  0000  150</t>
  </si>
  <si>
    <t xml:space="preserve">  2  02  04999  10  0000  150</t>
  </si>
  <si>
    <t xml:space="preserve"> 2  19  05000  10  0000 150</t>
  </si>
  <si>
    <t>Приложение № 2                                                             
к отчету об исполнении бюджета Песчановского сельского поселения Серафимовичского муиципального района за 9 месяцев 2019 г.</t>
  </si>
  <si>
    <t>ИСПОЛНЕНИЕ ДОХОДОВ БЮДЖЕТА ПЕСЧАНОВСКОГО СЕЛЬСКОГО ПОСЕЛЕНИЯ СЕРАФИМОВИЧСКОГО МУНИЦИПАЛЬНОГО РАЙОНА 
ПО КОДАМ ВИДОВ ДОХОДОВ, ПОДВИДОВ ДОХОДОВ,  КЛАССИФИКАЦИИ ОПЕРАЦИИ СЕКТОРА 
ГОСУДАРСТВЕННОГО УПРАВЛЕНИЯ, ОТНОСЯЩИХСЯ К КОДАМ ДОХОДОВ БЮДЖЕТА 
ЗА 9 месяцев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</si>
</sst>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DCDC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9" fillId="2" borderId="0">
      <alignment horizontal="center" vertical="top"/>
    </xf>
    <xf numFmtId="0" fontId="10" fillId="2" borderId="0">
      <alignment horizontal="center" vertical="top"/>
    </xf>
    <xf numFmtId="0" fontId="11" fillId="2" borderId="0">
      <alignment horizontal="center" vertical="center"/>
    </xf>
    <xf numFmtId="0" fontId="11" fillId="3" borderId="0">
      <alignment horizontal="center" vertical="top"/>
    </xf>
    <xf numFmtId="0" fontId="11" fillId="3" borderId="0">
      <alignment horizontal="left" vertical="top"/>
    </xf>
    <xf numFmtId="0" fontId="11" fillId="3" borderId="0">
      <alignment horizontal="right" vertical="top"/>
    </xf>
    <xf numFmtId="0" fontId="12" fillId="2" borderId="0">
      <alignment horizontal="center" vertical="top"/>
    </xf>
    <xf numFmtId="0" fontId="12" fillId="2" borderId="0">
      <alignment horizontal="left" vertical="top"/>
    </xf>
  </cellStyleXfs>
  <cellXfs count="37">
    <xf numFmtId="0" fontId="0" fillId="0" borderId="0" xfId="0"/>
    <xf numFmtId="0" fontId="1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wrapText="1"/>
    </xf>
    <xf numFmtId="49" fontId="5" fillId="0" borderId="8" xfId="0" applyNumberFormat="1" applyFont="1" applyBorder="1" applyAlignment="1"/>
    <xf numFmtId="164" fontId="6" fillId="0" borderId="8" xfId="0" applyNumberFormat="1" applyFont="1" applyBorder="1" applyAlignment="1">
      <alignment horizontal="right" vertical="center"/>
    </xf>
    <xf numFmtId="49" fontId="6" fillId="0" borderId="9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horizontal="left"/>
    </xf>
    <xf numFmtId="2" fontId="6" fillId="0" borderId="8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left" wrapText="1"/>
    </xf>
    <xf numFmtId="49" fontId="5" fillId="0" borderId="8" xfId="0" applyNumberFormat="1" applyFont="1" applyBorder="1" applyAlignment="1">
      <alignment horizontal="left" wrapText="1"/>
    </xf>
    <xf numFmtId="164" fontId="6" fillId="0" borderId="8" xfId="0" applyNumberFormat="1" applyFont="1" applyBorder="1" applyAlignment="1">
      <alignment horizontal="right" vertical="center" wrapText="1"/>
    </xf>
    <xf numFmtId="49" fontId="6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wrapText="1"/>
    </xf>
    <xf numFmtId="49" fontId="5" fillId="0" borderId="8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wrapText="1"/>
    </xf>
    <xf numFmtId="0" fontId="7" fillId="0" borderId="8" xfId="0" applyFont="1" applyBorder="1" applyAlignment="1"/>
    <xf numFmtId="49" fontId="3" fillId="0" borderId="10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horizontal="right" vertical="center"/>
    </xf>
    <xf numFmtId="0" fontId="8" fillId="0" borderId="0" xfId="0" applyFont="1"/>
    <xf numFmtId="0" fontId="5" fillId="0" borderId="9" xfId="0" applyFont="1" applyBorder="1" applyAlignment="1">
      <alignment wrapText="1"/>
    </xf>
    <xf numFmtId="0" fontId="7" fillId="0" borderId="8" xfId="0" applyFont="1" applyBorder="1" applyAlignment="1">
      <alignment wrapText="1"/>
    </xf>
    <xf numFmtId="49" fontId="7" fillId="0" borderId="8" xfId="0" applyNumberFormat="1" applyFont="1" applyBorder="1" applyAlignment="1">
      <alignment wrapText="1"/>
    </xf>
    <xf numFmtId="164" fontId="3" fillId="0" borderId="8" xfId="0" applyNumberFormat="1" applyFont="1" applyBorder="1" applyAlignment="1">
      <alignment horizontal="right" vertical="center" wrapText="1"/>
    </xf>
    <xf numFmtId="0" fontId="13" fillId="0" borderId="0" xfId="0" applyFo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</cellXfs>
  <cellStyles count="9">
    <cellStyle name="S0" xfId="1"/>
    <cellStyle name="S1" xfId="2"/>
    <cellStyle name="S10" xfId="6"/>
    <cellStyle name="S2" xfId="3"/>
    <cellStyle name="S5" xfId="7"/>
    <cellStyle name="S6" xfId="8"/>
    <cellStyle name="S8" xfId="4"/>
    <cellStyle name="S9" xfId="5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4"/>
  <sheetViews>
    <sheetView tabSelected="1" topLeftCell="A34" workbookViewId="0">
      <selection activeCell="C22" sqref="C22"/>
    </sheetView>
  </sheetViews>
  <sheetFormatPr defaultRowHeight="15" x14ac:dyDescent="0.25"/>
  <cols>
    <col min="1" max="1" width="76" customWidth="1"/>
    <col min="2" max="2" width="23.5703125" customWidth="1"/>
    <col min="3" max="3" width="12.85546875" customWidth="1"/>
    <col min="4" max="4" width="0.28515625" customWidth="1"/>
  </cols>
  <sheetData>
    <row r="2" spans="1:4" ht="15" customHeight="1" x14ac:dyDescent="0.25">
      <c r="B2" s="29" t="s">
        <v>74</v>
      </c>
      <c r="C2" s="29"/>
      <c r="D2" s="29"/>
    </row>
    <row r="3" spans="1:4" x14ac:dyDescent="0.25">
      <c r="B3" s="29"/>
      <c r="C3" s="29"/>
      <c r="D3" s="29"/>
    </row>
    <row r="4" spans="1:4" x14ac:dyDescent="0.25">
      <c r="B4" s="29"/>
      <c r="C4" s="29"/>
      <c r="D4" s="29"/>
    </row>
    <row r="5" spans="1:4" ht="29.25" customHeight="1" x14ac:dyDescent="0.25">
      <c r="B5" s="29"/>
      <c r="C5" s="29"/>
      <c r="D5" s="29"/>
    </row>
    <row r="6" spans="1:4" ht="5.25" hidden="1" customHeight="1" x14ac:dyDescent="0.25">
      <c r="A6" s="30" t="s">
        <v>75</v>
      </c>
      <c r="B6" s="30"/>
      <c r="C6" s="30"/>
      <c r="D6" s="1"/>
    </row>
    <row r="7" spans="1:4" ht="7.5" customHeight="1" x14ac:dyDescent="0.25">
      <c r="A7" s="30"/>
      <c r="B7" s="30"/>
      <c r="C7" s="30"/>
    </row>
    <row r="8" spans="1:4" ht="8.25" hidden="1" customHeight="1" x14ac:dyDescent="0.25">
      <c r="A8" s="30"/>
      <c r="B8" s="30"/>
      <c r="C8" s="30"/>
    </row>
    <row r="9" spans="1:4" x14ac:dyDescent="0.25">
      <c r="A9" s="30"/>
      <c r="B9" s="30"/>
      <c r="C9" s="30"/>
    </row>
    <row r="10" spans="1:4" ht="51.75" customHeight="1" x14ac:dyDescent="0.25">
      <c r="A10" s="30"/>
      <c r="B10" s="30"/>
      <c r="C10" s="30"/>
    </row>
    <row r="11" spans="1:4" ht="15.75" thickBot="1" x14ac:dyDescent="0.3">
      <c r="C11" t="s">
        <v>0</v>
      </c>
    </row>
    <row r="12" spans="1:4" x14ac:dyDescent="0.25">
      <c r="A12" s="31" t="s">
        <v>1</v>
      </c>
      <c r="B12" s="33" t="s">
        <v>2</v>
      </c>
      <c r="C12" s="35" t="s">
        <v>3</v>
      </c>
    </row>
    <row r="13" spans="1:4" x14ac:dyDescent="0.25">
      <c r="A13" s="32"/>
      <c r="B13" s="34"/>
      <c r="C13" s="36"/>
    </row>
    <row r="14" spans="1:4" x14ac:dyDescent="0.25">
      <c r="A14" s="32"/>
      <c r="B14" s="34"/>
      <c r="C14" s="36"/>
    </row>
    <row r="15" spans="1:4" ht="7.5" customHeight="1" thickBot="1" x14ac:dyDescent="0.3">
      <c r="A15" s="32"/>
      <c r="B15" s="34"/>
      <c r="C15" s="36"/>
    </row>
    <row r="16" spans="1:4" ht="8.25" hidden="1" customHeight="1" x14ac:dyDescent="0.25">
      <c r="A16" s="32"/>
      <c r="B16" s="34"/>
      <c r="C16" s="36"/>
    </row>
    <row r="17" spans="1:3" ht="15.75" hidden="1" thickBot="1" x14ac:dyDescent="0.3">
      <c r="A17" s="32"/>
      <c r="B17" s="34"/>
      <c r="C17" s="36"/>
    </row>
    <row r="18" spans="1:3" ht="15.75" hidden="1" thickBot="1" x14ac:dyDescent="0.3">
      <c r="A18" s="32"/>
      <c r="B18" s="34"/>
      <c r="C18" s="36"/>
    </row>
    <row r="19" spans="1:3" ht="15.75" thickBot="1" x14ac:dyDescent="0.3">
      <c r="A19" s="2">
        <v>1</v>
      </c>
      <c r="B19" s="3">
        <v>2</v>
      </c>
      <c r="C19" s="4" t="s">
        <v>4</v>
      </c>
    </row>
    <row r="20" spans="1:3" x14ac:dyDescent="0.25">
      <c r="A20" s="5" t="s">
        <v>5</v>
      </c>
      <c r="B20" s="6" t="s">
        <v>6</v>
      </c>
      <c r="C20" s="7">
        <f>C21+C23+C25+C27+C30+C31+C32+C35+C39</f>
        <v>398</v>
      </c>
    </row>
    <row r="21" spans="1:3" x14ac:dyDescent="0.25">
      <c r="A21" s="5" t="s">
        <v>7</v>
      </c>
      <c r="B21" s="6" t="s">
        <v>8</v>
      </c>
      <c r="C21" s="7">
        <f>C22</f>
        <v>566.5</v>
      </c>
    </row>
    <row r="22" spans="1:3" x14ac:dyDescent="0.25">
      <c r="A22" s="5" t="s">
        <v>9</v>
      </c>
      <c r="B22" s="6" t="s">
        <v>10</v>
      </c>
      <c r="C22" s="7">
        <v>566.5</v>
      </c>
    </row>
    <row r="23" spans="1:3" x14ac:dyDescent="0.25">
      <c r="A23" s="24" t="s">
        <v>59</v>
      </c>
      <c r="B23" s="10" t="s">
        <v>57</v>
      </c>
      <c r="C23" s="7">
        <f>C24</f>
        <v>86.4</v>
      </c>
    </row>
    <row r="24" spans="1:3" ht="26.25" x14ac:dyDescent="0.25">
      <c r="A24" s="24" t="s">
        <v>60</v>
      </c>
      <c r="B24" s="10" t="s">
        <v>58</v>
      </c>
      <c r="C24" s="7">
        <v>86.4</v>
      </c>
    </row>
    <row r="25" spans="1:3" x14ac:dyDescent="0.25">
      <c r="A25" s="8" t="s">
        <v>11</v>
      </c>
      <c r="B25" s="6" t="s">
        <v>12</v>
      </c>
      <c r="C25" s="7">
        <f>C26</f>
        <v>-676.1</v>
      </c>
    </row>
    <row r="26" spans="1:3" x14ac:dyDescent="0.25">
      <c r="A26" s="8" t="s">
        <v>13</v>
      </c>
      <c r="B26" s="9" t="s">
        <v>14</v>
      </c>
      <c r="C26" s="7">
        <v>-676.1</v>
      </c>
    </row>
    <row r="27" spans="1:3" x14ac:dyDescent="0.25">
      <c r="A27" s="8" t="s">
        <v>15</v>
      </c>
      <c r="B27" s="10" t="s">
        <v>16</v>
      </c>
      <c r="C27" s="7">
        <f>C28+C29</f>
        <v>398.1</v>
      </c>
    </row>
    <row r="28" spans="1:3" x14ac:dyDescent="0.25">
      <c r="A28" s="5" t="s">
        <v>17</v>
      </c>
      <c r="B28" s="10" t="s">
        <v>18</v>
      </c>
      <c r="C28" s="7">
        <v>4</v>
      </c>
    </row>
    <row r="29" spans="1:3" x14ac:dyDescent="0.25">
      <c r="A29" s="5" t="s">
        <v>19</v>
      </c>
      <c r="B29" s="10" t="s">
        <v>20</v>
      </c>
      <c r="C29" s="7">
        <v>394.1</v>
      </c>
    </row>
    <row r="30" spans="1:3" x14ac:dyDescent="0.25">
      <c r="A30" s="8" t="s">
        <v>21</v>
      </c>
      <c r="B30" s="6" t="s">
        <v>22</v>
      </c>
      <c r="C30" s="7">
        <v>8.3000000000000007</v>
      </c>
    </row>
    <row r="31" spans="1:3" ht="25.5" x14ac:dyDescent="0.25">
      <c r="A31" s="8" t="s">
        <v>23</v>
      </c>
      <c r="B31" s="9" t="s">
        <v>24</v>
      </c>
      <c r="C31" s="11">
        <v>0</v>
      </c>
    </row>
    <row r="32" spans="1:3" ht="25.5" x14ac:dyDescent="0.25">
      <c r="A32" s="8" t="s">
        <v>25</v>
      </c>
      <c r="B32" s="9" t="s">
        <v>26</v>
      </c>
      <c r="C32" s="7">
        <f>C33</f>
        <v>0</v>
      </c>
    </row>
    <row r="33" spans="1:3" ht="39" x14ac:dyDescent="0.25">
      <c r="A33" s="5" t="s">
        <v>27</v>
      </c>
      <c r="B33" s="6" t="s">
        <v>28</v>
      </c>
      <c r="C33" s="7">
        <v>0</v>
      </c>
    </row>
    <row r="34" spans="1:3" ht="38.25" x14ac:dyDescent="0.25">
      <c r="A34" s="12" t="s">
        <v>29</v>
      </c>
      <c r="B34" s="6" t="s">
        <v>30</v>
      </c>
      <c r="C34" s="7">
        <v>0</v>
      </c>
    </row>
    <row r="35" spans="1:3" ht="26.25" x14ac:dyDescent="0.25">
      <c r="A35" s="5" t="s">
        <v>63</v>
      </c>
      <c r="B35" s="17" t="s">
        <v>61</v>
      </c>
      <c r="C35" s="7">
        <f>C36</f>
        <v>10.3</v>
      </c>
    </row>
    <row r="36" spans="1:3" x14ac:dyDescent="0.25">
      <c r="A36" s="5" t="s">
        <v>64</v>
      </c>
      <c r="B36" s="17" t="s">
        <v>62</v>
      </c>
      <c r="C36" s="7">
        <v>10.3</v>
      </c>
    </row>
    <row r="37" spans="1:3" x14ac:dyDescent="0.25">
      <c r="A37" s="13" t="s">
        <v>31</v>
      </c>
      <c r="B37" s="14" t="s">
        <v>32</v>
      </c>
      <c r="C37" s="15">
        <f>C38</f>
        <v>0</v>
      </c>
    </row>
    <row r="38" spans="1:3" ht="26.25" x14ac:dyDescent="0.25">
      <c r="A38" s="13" t="s">
        <v>33</v>
      </c>
      <c r="B38" s="14" t="s">
        <v>34</v>
      </c>
      <c r="C38" s="15">
        <v>0</v>
      </c>
    </row>
    <row r="39" spans="1:3" x14ac:dyDescent="0.25">
      <c r="A39" s="8" t="s">
        <v>35</v>
      </c>
      <c r="B39" s="9" t="s">
        <v>36</v>
      </c>
      <c r="C39" s="7">
        <f>C40</f>
        <v>4.5</v>
      </c>
    </row>
    <row r="40" spans="1:3" ht="25.5" x14ac:dyDescent="0.25">
      <c r="A40" s="8" t="s">
        <v>37</v>
      </c>
      <c r="B40" s="9" t="s">
        <v>38</v>
      </c>
      <c r="C40" s="7">
        <v>4.5</v>
      </c>
    </row>
    <row r="41" spans="1:3" x14ac:dyDescent="0.25">
      <c r="A41" s="8" t="s">
        <v>39</v>
      </c>
      <c r="B41" s="16" t="s">
        <v>40</v>
      </c>
      <c r="C41" s="7">
        <f>C42</f>
        <v>0</v>
      </c>
    </row>
    <row r="42" spans="1:3" x14ac:dyDescent="0.25">
      <c r="A42" s="8" t="s">
        <v>41</v>
      </c>
      <c r="B42" s="6" t="s">
        <v>42</v>
      </c>
      <c r="C42" s="7">
        <v>0</v>
      </c>
    </row>
    <row r="43" spans="1:3" s="28" customFormat="1" x14ac:dyDescent="0.25">
      <c r="A43" s="25" t="s">
        <v>43</v>
      </c>
      <c r="B43" s="26" t="s">
        <v>44</v>
      </c>
      <c r="C43" s="27">
        <f>C44</f>
        <v>3823.2000000000003</v>
      </c>
    </row>
    <row r="44" spans="1:3" ht="26.25" x14ac:dyDescent="0.25">
      <c r="A44" s="5" t="s">
        <v>45</v>
      </c>
      <c r="B44" s="17" t="s">
        <v>46</v>
      </c>
      <c r="C44" s="15">
        <f>C45+C47+C48+C49+C50+C53+C52+C51</f>
        <v>3823.2000000000003</v>
      </c>
    </row>
    <row r="45" spans="1:3" x14ac:dyDescent="0.25">
      <c r="A45" s="5" t="s">
        <v>47</v>
      </c>
      <c r="B45" s="17" t="s">
        <v>65</v>
      </c>
      <c r="C45" s="15">
        <v>657</v>
      </c>
    </row>
    <row r="46" spans="1:3" ht="26.25" x14ac:dyDescent="0.25">
      <c r="A46" s="5" t="s">
        <v>48</v>
      </c>
      <c r="B46" s="17" t="s">
        <v>66</v>
      </c>
      <c r="C46" s="15">
        <v>0</v>
      </c>
    </row>
    <row r="47" spans="1:3" ht="26.25" x14ac:dyDescent="0.25">
      <c r="A47" s="5" t="s">
        <v>48</v>
      </c>
      <c r="B47" s="17" t="s">
        <v>67</v>
      </c>
      <c r="C47" s="15">
        <v>3000</v>
      </c>
    </row>
    <row r="48" spans="1:3" ht="26.25" x14ac:dyDescent="0.25">
      <c r="A48" s="5" t="s">
        <v>49</v>
      </c>
      <c r="B48" s="17" t="s">
        <v>68</v>
      </c>
      <c r="C48" s="15">
        <v>48.9</v>
      </c>
    </row>
    <row r="49" spans="1:5" ht="26.25" x14ac:dyDescent="0.25">
      <c r="A49" s="5" t="s">
        <v>50</v>
      </c>
      <c r="B49" s="17" t="s">
        <v>69</v>
      </c>
      <c r="C49" s="15">
        <v>1.6</v>
      </c>
    </row>
    <row r="50" spans="1:5" x14ac:dyDescent="0.25">
      <c r="A50" s="5" t="s">
        <v>51</v>
      </c>
      <c r="B50" s="17" t="s">
        <v>70</v>
      </c>
      <c r="C50" s="15">
        <v>0</v>
      </c>
    </row>
    <row r="51" spans="1:5" ht="38.25" x14ac:dyDescent="0.25">
      <c r="A51" s="12" t="s">
        <v>52</v>
      </c>
      <c r="B51" s="18" t="s">
        <v>71</v>
      </c>
      <c r="C51" s="15">
        <v>12.9</v>
      </c>
    </row>
    <row r="52" spans="1:5" s="23" customFormat="1" x14ac:dyDescent="0.25">
      <c r="A52" s="5" t="s">
        <v>53</v>
      </c>
      <c r="B52" s="17" t="s">
        <v>72</v>
      </c>
      <c r="C52" s="15">
        <v>102.8</v>
      </c>
      <c r="D52"/>
      <c r="E52"/>
    </row>
    <row r="53" spans="1:5" ht="25.5" x14ac:dyDescent="0.25">
      <c r="A53" s="12" t="s">
        <v>54</v>
      </c>
      <c r="B53" s="19" t="s">
        <v>73</v>
      </c>
      <c r="C53" s="15">
        <v>0</v>
      </c>
    </row>
    <row r="54" spans="1:5" x14ac:dyDescent="0.25">
      <c r="A54" s="20" t="s">
        <v>55</v>
      </c>
      <c r="B54" s="21" t="s">
        <v>56</v>
      </c>
      <c r="C54" s="22">
        <f>C20+C43</f>
        <v>4221.2000000000007</v>
      </c>
      <c r="D54" s="23"/>
      <c r="E54" s="23"/>
    </row>
  </sheetData>
  <mergeCells count="5">
    <mergeCell ref="B2:D5"/>
    <mergeCell ref="A6:C10"/>
    <mergeCell ref="A12:A18"/>
    <mergeCell ref="B12:B18"/>
    <mergeCell ref="C12:C18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2019-10-17T11:00:30Z</dcterms:modified>
</cp:coreProperties>
</file>